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 filterPrivacy="1" codeName="ThisWorkbook"/>
  <xr:revisionPtr revIDLastSave="0" documentId="8_{0B51E122-1FA0-44FD-9260-7E58606133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zplanung Kurzzeit" sheetId="1" r:id="rId1"/>
    <sheet name="Berechnungen" sheetId="5" state="hidden" r:id="rId2"/>
  </sheets>
  <definedNames>
    <definedName name="Bekleidung_fertig">#REF!</definedName>
    <definedName name="Bekleidung_Gesamt_Ist">#REF!</definedName>
    <definedName name="Bekleidung_Gesamt_Plan">#REF!</definedName>
    <definedName name="Blumen_fertig">#REF!</definedName>
    <definedName name="Blumen_Gesamt_Ist">#REF!</definedName>
    <definedName name="Blumen_Gesamt_Plan">#REF!</definedName>
    <definedName name="Deko_fertig">#REF!</definedName>
    <definedName name="Deko_Gesamt_Ist">#REF!</definedName>
    <definedName name="Deko_Gesamt_Plan">#REF!</definedName>
    <definedName name="Druckmaterial_Briefpapier_Gesamt_Ist">#REF!</definedName>
    <definedName name="Druckmaterial_Briefpapier_Gesamt_Plan">#REF!</definedName>
    <definedName name="Druckmaterial_fertig">#REF!</definedName>
    <definedName name="Empfang_fertig">#REF!</definedName>
    <definedName name="Empfang_Gesamt_Ist">#REF!</definedName>
    <definedName name="Empfang_Gesamt_Plan">#REF!</definedName>
    <definedName name="Fotografie_fertig">#REF!</definedName>
    <definedName name="Fotografie_Gesamt_Ist">#REF!</definedName>
    <definedName name="Fotografie_Gesamt_Plan">#REF!</definedName>
    <definedName name="Geschenke_fertig">#REF!</definedName>
    <definedName name="Geschenke_Gesamt_Ist">#REF!</definedName>
    <definedName name="Geschenkte_Gesamt_Plan">#REF!</definedName>
    <definedName name="Musik_fertig">#REF!</definedName>
    <definedName name="Musik_Unterhaltung_Gesamt_Ist">#REF!</definedName>
    <definedName name="Musik_Unterhaltung_Gesamt_Plan">#REF!</definedName>
    <definedName name="Reise_fertig">#REF!</definedName>
    <definedName name="Reise_Transport_Gesamt_Ist">#REF!</definedName>
    <definedName name="Reise_Transport_Gesamt_Plan">#REF!</definedName>
    <definedName name="Sonstige_Ausgaben_Gesamt_Ist">#REF!</definedName>
    <definedName name="Sonstige_Ausgaben_Gesamt_Plan">#REF!</definedName>
    <definedName name="Sonstiges_ferti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D8" i="5"/>
  <c r="C9" i="5"/>
  <c r="D9" i="5"/>
  <c r="H9" i="5" s="1"/>
  <c r="C10" i="5"/>
  <c r="D10" i="5"/>
  <c r="C11" i="5"/>
  <c r="D11" i="5"/>
  <c r="C12" i="5"/>
  <c r="D12" i="5"/>
  <c r="D7" i="5"/>
  <c r="C7" i="5"/>
  <c r="C6" i="5"/>
  <c r="C5" i="5"/>
  <c r="C4" i="5"/>
  <c r="C3" i="5"/>
  <c r="D6" i="5"/>
  <c r="D5" i="5"/>
  <c r="H11" i="5" l="1"/>
  <c r="D3" i="5"/>
  <c r="H3" i="5" s="1"/>
  <c r="D4" i="5"/>
  <c r="H4" i="5" s="1"/>
  <c r="C19" i="1"/>
  <c r="H12" i="5"/>
  <c r="C13" i="5"/>
  <c r="F3" i="5" s="1"/>
  <c r="D13" i="5"/>
  <c r="H5" i="5"/>
  <c r="H6" i="5"/>
  <c r="H7" i="5"/>
  <c r="H10" i="5"/>
  <c r="H8" i="5"/>
  <c r="E19" i="1" l="1"/>
  <c r="E3" i="5"/>
  <c r="G3" i="5" s="1"/>
  <c r="F10" i="5"/>
  <c r="E10" i="5" s="1"/>
  <c r="G10" i="5" s="1"/>
  <c r="F5" i="5"/>
  <c r="E5" i="5" s="1"/>
  <c r="F11" i="5"/>
  <c r="E11" i="5" s="1"/>
  <c r="G11" i="5" s="1"/>
  <c r="F7" i="5"/>
  <c r="E7" i="5" s="1"/>
  <c r="G7" i="5" s="1"/>
  <c r="F9" i="5"/>
  <c r="E9" i="5" s="1"/>
  <c r="G9" i="5" s="1"/>
  <c r="F12" i="5"/>
  <c r="E12" i="5" s="1"/>
  <c r="G12" i="5" s="1"/>
  <c r="F8" i="5"/>
  <c r="E8" i="5" s="1"/>
  <c r="G8" i="5" s="1"/>
  <c r="F4" i="5"/>
  <c r="E4" i="5" s="1"/>
  <c r="G4" i="5" s="1"/>
  <c r="F13" i="5"/>
  <c r="F6" i="5"/>
  <c r="E6" i="5" s="1"/>
  <c r="G6" i="5" s="1"/>
  <c r="G5" i="5"/>
  <c r="D19" i="1"/>
</calcChain>
</file>

<file path=xl/sharedStrings.xml><?xml version="1.0" encoding="utf-8"?>
<sst xmlns="http://schemas.openxmlformats.org/spreadsheetml/2006/main" count="51" uniqueCount="39">
  <si>
    <t xml:space="preserve"> </t>
  </si>
  <si>
    <t>Ausreise</t>
  </si>
  <si>
    <t>Rückkehr</t>
  </si>
  <si>
    <t>Name</t>
  </si>
  <si>
    <t>tt.mm.jjjj</t>
  </si>
  <si>
    <t>XYZ</t>
  </si>
  <si>
    <t>Kategorie</t>
  </si>
  <si>
    <t>geschätzt</t>
  </si>
  <si>
    <t>tatsächlich</t>
  </si>
  <si>
    <t>pro Monat</t>
  </si>
  <si>
    <t>erledigt</t>
  </si>
  <si>
    <t>Flug</t>
  </si>
  <si>
    <t>nein</t>
  </si>
  <si>
    <t>Versicherung</t>
  </si>
  <si>
    <t>Visum</t>
  </si>
  <si>
    <t>Unterkunft</t>
  </si>
  <si>
    <t>Verpflegung</t>
  </si>
  <si>
    <t>medizinische Vorsorgeuntersuchung</t>
  </si>
  <si>
    <t>Vorbereitungskurse</t>
  </si>
  <si>
    <t>Erste-Hilfe-Set</t>
  </si>
  <si>
    <t>Reisen im Land</t>
  </si>
  <si>
    <t>Taschengeld</t>
  </si>
  <si>
    <t>Sonstiges</t>
  </si>
  <si>
    <t>Gesamtausgaben</t>
  </si>
  <si>
    <t>KATEGORIE</t>
  </si>
  <si>
    <t>GESCHÄTZT</t>
  </si>
  <si>
    <t>Tatsächlich</t>
  </si>
  <si>
    <t>Geschätzt</t>
  </si>
  <si>
    <t>ÜBER/UNTER</t>
  </si>
  <si>
    <t>Bekleidung</t>
  </si>
  <si>
    <t>Empfang</t>
  </si>
  <si>
    <t>Musik</t>
  </si>
  <si>
    <t>Druckmaterial</t>
  </si>
  <si>
    <t>Fotografie</t>
  </si>
  <si>
    <t>Dekoration</t>
  </si>
  <si>
    <t>Blumen</t>
  </si>
  <si>
    <t>Geschenke</t>
  </si>
  <si>
    <t>Reise</t>
  </si>
  <si>
    <t>Max.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</si>
</sst>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7]d/\ mmmm\ yyyy;@"/>
    <numFmt numFmtId="165" formatCode="#,##0.00_ ;\-#,##0.00\ "/>
  </numFmts>
  <fonts count="19">
    <font>
      <sz val="10"/>
      <name val="Constantia"/>
      <family val="2"/>
      <scheme val="minor"/>
    </font>
    <font>
      <sz val="8"/>
      <name val="Arial"/>
      <family val="2"/>
    </font>
    <font>
      <b/>
      <sz val="10"/>
      <color theme="3"/>
      <name val="Constantia"/>
      <family val="2"/>
      <scheme val="minor"/>
    </font>
    <font>
      <sz val="10"/>
      <color theme="1"/>
      <name val="Constantia"/>
      <family val="2"/>
      <scheme val="minor"/>
    </font>
    <font>
      <i/>
      <sz val="10"/>
      <color theme="1" tint="0.24994659260841701"/>
      <name val="Constantia"/>
      <family val="2"/>
      <scheme val="major"/>
    </font>
    <font>
      <sz val="26"/>
      <color theme="3"/>
      <name val="Constantia"/>
      <family val="2"/>
      <scheme val="major"/>
    </font>
    <font>
      <sz val="10"/>
      <color theme="4" tint="0.79998168889431442"/>
      <name val="Constantia"/>
      <family val="2"/>
      <scheme val="minor"/>
    </font>
    <font>
      <sz val="10"/>
      <color theme="0"/>
      <name val="Constantia"/>
      <family val="2"/>
      <scheme val="minor"/>
    </font>
    <font>
      <sz val="11"/>
      <color theme="0"/>
      <name val="Calibri"/>
      <family val="2"/>
    </font>
    <font>
      <b/>
      <sz val="10"/>
      <name val="Constantia"/>
      <family val="1"/>
      <charset val="238"/>
      <scheme val="minor"/>
    </font>
    <font>
      <b/>
      <sz val="11.5"/>
      <color theme="7" tint="-0.499984740745262"/>
      <name val="Constantia"/>
      <family val="2"/>
      <scheme val="minor"/>
    </font>
    <font>
      <b/>
      <i/>
      <sz val="10"/>
      <name val="Constantia"/>
      <family val="2"/>
      <scheme val="minor"/>
    </font>
    <font>
      <i/>
      <sz val="10"/>
      <name val="Constantia"/>
      <family val="2"/>
      <scheme val="minor"/>
    </font>
    <font>
      <b/>
      <sz val="12"/>
      <color theme="3"/>
      <name val="Constantia"/>
      <family val="2"/>
      <scheme val="minor"/>
    </font>
    <font>
      <b/>
      <sz val="12"/>
      <color rgb="FF004234"/>
      <name val="Cera Pro"/>
      <family val="3"/>
    </font>
    <font>
      <sz val="12"/>
      <color rgb="FF004234"/>
      <name val="Cera Pro"/>
      <family val="3"/>
    </font>
    <font>
      <sz val="10"/>
      <name val="Cera Pro"/>
      <family val="3"/>
    </font>
    <font>
      <b/>
      <sz val="10"/>
      <color theme="0"/>
      <name val="Cera Pro"/>
      <family val="3"/>
    </font>
    <font>
      <b/>
      <sz val="10"/>
      <color rgb="FF004234"/>
      <name val="Cera Pro"/>
      <family val="3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4234"/>
        <bgColor indexed="64"/>
      </patternFill>
    </fill>
    <fill>
      <patternFill patternType="solid">
        <fgColor rgb="FFF8EF71"/>
        <bgColor indexed="64"/>
      </patternFill>
    </fill>
    <fill>
      <patternFill patternType="solid">
        <fgColor rgb="FFF8F8E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/>
      <bottom style="thin">
        <color theme="3"/>
      </bottom>
      <diagonal/>
    </border>
  </borders>
  <cellStyleXfs count="8">
    <xf numFmtId="0" fontId="0" fillId="0" borderId="0"/>
    <xf numFmtId="0" fontId="13" fillId="5" borderId="2" applyNumberFormat="0" applyProtection="0">
      <alignment horizontal="center" vertical="center"/>
    </xf>
    <xf numFmtId="0" fontId="2" fillId="4" borderId="0" applyNumberFormat="0" applyBorder="0" applyProtection="0">
      <alignment vertical="center"/>
    </xf>
    <xf numFmtId="0" fontId="10" fillId="0" borderId="1" applyNumberFormat="0" applyProtection="0">
      <alignment horizontal="center" vertical="center"/>
    </xf>
    <xf numFmtId="0" fontId="4" fillId="0" borderId="0" applyNumberFormat="0" applyFill="0" applyBorder="0" applyAlignment="0" applyProtection="0"/>
    <xf numFmtId="0" fontId="2" fillId="3" borderId="0" applyNumberFormat="0" applyAlignment="0" applyProtection="0"/>
    <xf numFmtId="4" fontId="3" fillId="2" borderId="0" applyBorder="0" applyProtection="0">
      <alignment horizontal="right"/>
    </xf>
    <xf numFmtId="0" fontId="5" fillId="0" borderId="0" applyNumberFormat="0" applyFill="0" applyBorder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vertical="center"/>
    </xf>
    <xf numFmtId="4" fontId="12" fillId="0" borderId="0" xfId="6" applyFont="1" applyFill="1" applyBorder="1" applyAlignment="1">
      <alignment horizontal="right" vertical="center" indent="1"/>
    </xf>
    <xf numFmtId="0" fontId="9" fillId="0" borderId="0" xfId="1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 indent="1"/>
    </xf>
    <xf numFmtId="0" fontId="16" fillId="9" borderId="0" xfId="0" applyFont="1" applyFill="1" applyAlignment="1">
      <alignment horizontal="left" vertical="center" indent="1"/>
    </xf>
    <xf numFmtId="4" fontId="16" fillId="9" borderId="0" xfId="6" applyFont="1" applyFill="1" applyBorder="1" applyAlignment="1">
      <alignment horizontal="right" vertical="center" indent="1"/>
    </xf>
    <xf numFmtId="0" fontId="16" fillId="6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 indent="1"/>
    </xf>
    <xf numFmtId="4" fontId="16" fillId="8" borderId="0" xfId="6" applyFont="1" applyFill="1" applyBorder="1" applyAlignment="1">
      <alignment horizontal="right" vertical="center" indent="1"/>
    </xf>
    <xf numFmtId="0" fontId="16" fillId="0" borderId="0" xfId="0" applyFont="1"/>
    <xf numFmtId="0" fontId="17" fillId="7" borderId="0" xfId="1" applyNumberFormat="1" applyFont="1" applyFill="1" applyBorder="1" applyAlignment="1" applyProtection="1">
      <alignment horizontal="left" vertical="center" indent="1"/>
    </xf>
    <xf numFmtId="0" fontId="17" fillId="7" borderId="0" xfId="1" applyNumberFormat="1" applyFont="1" applyFill="1" applyBorder="1">
      <alignment horizontal="center" vertical="center"/>
    </xf>
    <xf numFmtId="0" fontId="15" fillId="0" borderId="2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center" indent="1"/>
    </xf>
    <xf numFmtId="165" fontId="18" fillId="0" borderId="0" xfId="0" applyNumberFormat="1" applyFont="1" applyAlignment="1">
      <alignment horizontal="right" vertical="center"/>
    </xf>
    <xf numFmtId="4" fontId="16" fillId="8" borderId="0" xfId="0" applyNumberFormat="1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4" fontId="16" fillId="9" borderId="0" xfId="0" applyNumberFormat="1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64" fontId="14" fillId="0" borderId="0" xfId="0" applyNumberFormat="1" applyFont="1" applyAlignment="1">
      <alignment horizontal="left" vertical="top"/>
    </xf>
    <xf numFmtId="0" fontId="5" fillId="0" borderId="0" xfId="7" applyNumberFormat="1" applyFill="1" applyAlignment="1">
      <alignment vertical="center"/>
    </xf>
    <xf numFmtId="0" fontId="6" fillId="0" borderId="0" xfId="0" applyFont="1" applyAlignment="1"/>
  </cellXfs>
  <cellStyles count="8">
    <cellStyle name="20 % - Akzent1" xfId="6" builtinId="30" customBuiltin="1"/>
    <cellStyle name="Ergebnis" xfId="5" builtinId="25" customBuiltin="1"/>
    <cellStyle name="Erklärender Text" xfId="4" builtinId="53" customBuiltin="1"/>
    <cellStyle name="Standard" xfId="0" builtinId="0" customBuiltin="1"/>
    <cellStyle name="Überschrift" xfId="7" builtinId="15" customBuiltin="1"/>
    <cellStyle name="Überschrift 1" xfId="1" builtinId="16" customBuiltin="1"/>
    <cellStyle name="Überschrift 2" xfId="2" builtinId="17" customBuiltin="1"/>
    <cellStyle name="Überschrift 3" xfId="3" builtinId="18" customBuiltin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numFmt numFmtId="4" formatCode="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4234"/>
        <name val="Cera Pro"/>
        <family val="3"/>
        <scheme val="none"/>
      </font>
      <numFmt numFmtId="165" formatCode="#,##0.00_ ;\-#,##0.00\ 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4234"/>
        <name val="Cera Pro"/>
        <family val="3"/>
        <scheme val="none"/>
      </font>
      <numFmt numFmtId="165" formatCode="#,##0.00_ ;\-#,##0.00\ 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4234"/>
        <name val="Cera Pro"/>
        <family val="3"/>
        <scheme val="none"/>
      </font>
      <numFmt numFmtId="165" formatCode="#,##0.00_ ;\-#,##0.00\ "/>
      <alignment horizontal="right" vertical="center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4234"/>
        <name val="Cera Pro"/>
        <family val="3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Cera Pro"/>
        <family val="3"/>
        <scheme val="none"/>
      </font>
    </dxf>
    <dxf>
      <font>
        <b/>
        <strike val="0"/>
        <outline val="0"/>
        <shadow val="0"/>
        <u val="none"/>
        <vertAlign val="baseline"/>
        <sz val="10"/>
        <color theme="0"/>
        <name val="Cera Pro"/>
        <family val="3"/>
        <scheme val="none"/>
      </font>
      <fill>
        <patternFill patternType="solid">
          <fgColor indexed="64"/>
          <bgColor rgb="FF004234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/>
          <bgColor theme="4" tint="0.79998168889431442"/>
        </patternFill>
      </fill>
    </dxf>
    <dxf>
      <font>
        <b/>
        <color theme="0"/>
      </font>
      <fill>
        <patternFill patternType="solid">
          <fgColor theme="7"/>
          <bgColor theme="7"/>
        </patternFill>
      </fill>
    </dxf>
    <dxf>
      <font>
        <b/>
        <i/>
      </font>
    </dxf>
    <dxf>
      <font>
        <b/>
        <i val="0"/>
        <color theme="3"/>
      </font>
      <fill>
        <patternFill patternType="solid">
          <fgColor theme="7"/>
          <bgColor theme="0"/>
        </patternFill>
      </fill>
      <border>
        <top style="double">
          <color theme="3"/>
        </top>
      </border>
    </dxf>
    <dxf>
      <font>
        <b/>
        <i val="0"/>
        <color theme="0"/>
      </font>
      <fill>
        <patternFill patternType="solid">
          <fgColor theme="7"/>
          <bgColor theme="3" tint="-0.24994659260841701"/>
        </patternFill>
      </fill>
      <border>
        <bottom style="thin">
          <color theme="0"/>
        </bottom>
      </border>
    </dxf>
    <dxf>
      <font>
        <b val="0"/>
        <i/>
        <color theme="1"/>
      </font>
      <fill>
        <patternFill patternType="solid">
          <fgColor theme="7" tint="0.79995117038483843"/>
          <bgColor theme="5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Hochzeitsbudget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C37D8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EF"/>
      <color rgb="FFF8EF71"/>
      <color rgb="FF004234"/>
      <color rgb="FFFFCC66"/>
      <color rgb="FFCCFF66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231581</xdr:colOff>
      <xdr:row>1</xdr:row>
      <xdr:rowOff>224790</xdr:rowOff>
    </xdr:from>
    <xdr:to>
      <xdr:col>5</xdr:col>
      <xdr:colOff>616567</xdr:colOff>
      <xdr:row>1</xdr:row>
      <xdr:rowOff>1209655</xdr:rowOff>
    </xdr:to>
    <xdr:pic>
      <xdr:nvPicPr>
        <xdr:cNvPr id="9" name="Bild 8">
          <a:extLst>
            <a:ext uri="{FF2B5EF4-FFF2-40B4-BE49-F238E27FC236}">
              <a16:creationId xmlns:a16="http://schemas.microsoft.com/office/drawing/2014/main" id="{1190C872-9181-4511-B4A3-D0AFBCA26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3656" y="339090"/>
          <a:ext cx="1699436" cy="984865"/>
        </a:xfrm>
        <a:prstGeom prst="rect">
          <a:avLst/>
        </a:prstGeom>
      </xdr:spPr>
    </xdr:pic>
    <xdr:clientData/>
  </xdr:twoCellAnchor>
  <xdr:twoCellAnchor>
    <xdr:from>
      <xdr:col>0</xdr:col>
      <xdr:colOff>67218</xdr:colOff>
      <xdr:row>1</xdr:row>
      <xdr:rowOff>53340</xdr:rowOff>
    </xdr:from>
    <xdr:to>
      <xdr:col>3</xdr:col>
      <xdr:colOff>769620</xdr:colOff>
      <xdr:row>2</xdr:row>
      <xdr:rowOff>45720</xdr:rowOff>
    </xdr:to>
    <xdr:sp macro="" textlink="">
      <xdr:nvSpPr>
        <xdr:cNvPr id="5" name="Textfeld 4" descr="Titel">
          <a:extLst>
            <a:ext uri="{FF2B5EF4-FFF2-40B4-BE49-F238E27FC236}">
              <a16:creationId xmlns:a16="http://schemas.microsoft.com/office/drawing/2014/main" id="{DF77FDA2-37DF-4640-A8B7-F4619EDDBD9D}"/>
            </a:ext>
          </a:extLst>
        </xdr:cNvPr>
        <xdr:cNvSpPr txBox="1"/>
      </xdr:nvSpPr>
      <xdr:spPr>
        <a:xfrm>
          <a:off x="67218" y="167640"/>
          <a:ext cx="4664802" cy="137160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de" sz="3200" b="1" i="0">
              <a:solidFill>
                <a:srgbClr val="004234"/>
              </a:solidFill>
              <a:latin typeface="Cera Pro" panose="00000400000000000000" pitchFamily="50" charset="0"/>
            </a:rPr>
            <a:t>Finanzplanung Kurzzeiteinsatz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Budgetübersicht" displayName="Budgetübersicht" ref="B7:F19" totalsRowCount="1" headerRowDxfId="12" dataDxfId="11" totalsRowDxfId="10">
  <tableColumns count="5">
    <tableColumn id="1" xr3:uid="{00000000-0010-0000-0000-000001000000}" name="Kategorie" totalsRowLabel="Gesamtausgaben" dataDxfId="8" totalsRowDxfId="9"/>
    <tableColumn id="2" xr3:uid="{00000000-0010-0000-0000-000002000000}" name="geschätzt" totalsRowFunction="sum" dataDxfId="6" totalsRowDxfId="7"/>
    <tableColumn id="3" xr3:uid="{00000000-0010-0000-0000-000003000000}" name="tatsächlich" totalsRowFunction="sum" dataDxfId="4" totalsRowDxfId="5"/>
    <tableColumn id="4" xr3:uid="{00000000-0010-0000-0000-000004000000}" name="pro Monat" totalsRowFunction="sum" dataDxfId="2" totalsRowDxfId="3">
      <calculatedColumnFormula>Budgetübersicht[[#This Row],[geschätzt]]-Budgetübersicht[[#This Row],[tatsächlich]]</calculatedColumnFormula>
    </tableColumn>
    <tableColumn id="5" xr3:uid="{00000000-0010-0000-0000-000005000000}" name="erledigt" dataDxfId="0" totalsRowDxfId="1">
      <calculatedColumnFormula>Empfang_fertig</calculatedColumnFormula>
    </tableColumn>
  </tableColumns>
  <tableStyleInfo name="Hochzeitsbudget" showFirstColumn="1" showLastColumn="0" showRowStripes="1" showColumnStripes="0"/>
  <extLst>
    <ext xmlns:x14="http://schemas.microsoft.com/office/spreadsheetml/2009/9/main" uri="{504A1905-F514-4f6f-8877-14C23A59335A}">
      <x14:table altTextSummary="Kategorie, geschätzte und tatsächliche Kosten sowie Beträge über oder unter dem Budget mit Balken werden in dieser Tabelle automatisch aktualisiert."/>
    </ext>
  </extLst>
</table>
</file>

<file path=xl/theme/theme1.xml><?xml version="1.0" encoding="utf-8"?>
<a:theme xmlns:a="http://schemas.openxmlformats.org/drawingml/2006/main" name="Wedding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6D2"/>
      </a:accent1>
      <a:accent2>
        <a:srgbClr val="6AC7FF"/>
      </a:accent2>
      <a:accent3>
        <a:srgbClr val="CC9900"/>
      </a:accent3>
      <a:accent4>
        <a:srgbClr val="FDD475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Constantia">
      <a:majorFont>
        <a:latin typeface="Constantia"/>
        <a:ea typeface=""/>
        <a:cs typeface=""/>
      </a:majorFont>
      <a:minorFont>
        <a:latin typeface="Constant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</sheetPr>
  <dimension ref="A1:G45"/>
  <sheetViews>
    <sheetView showGridLines="0" showRowColHeaders="0" tabSelected="1" zoomScale="130" zoomScaleNormal="130" zoomScaleSheetLayoutView="50" workbookViewId="0">
      <selection activeCell="L8" sqref="L8"/>
    </sheetView>
  </sheetViews>
  <sheetFormatPr defaultColWidth="9.140625" defaultRowHeight="13.9"/>
  <cols>
    <col min="1" max="1" width="1.7109375" style="6" customWidth="1"/>
    <col min="2" max="2" width="36.42578125" bestFit="1" customWidth="1"/>
    <col min="3" max="5" width="19.7109375" customWidth="1"/>
    <col min="6" max="6" width="9.5703125" customWidth="1"/>
    <col min="7" max="7" width="1.7109375" customWidth="1"/>
  </cols>
  <sheetData>
    <row r="1" spans="1:7" ht="9" customHeight="1">
      <c r="G1" t="s">
        <v>0</v>
      </c>
    </row>
    <row r="2" spans="1:7" ht="108.75" customHeight="1">
      <c r="A2" s="3"/>
    </row>
    <row r="3" spans="1:7" ht="8.25" customHeight="1">
      <c r="A3" s="3"/>
    </row>
    <row r="4" spans="1:7" s="2" customFormat="1" ht="21" customHeight="1">
      <c r="B4" s="20" t="s">
        <v>1</v>
      </c>
      <c r="C4" s="20" t="s">
        <v>2</v>
      </c>
      <c r="D4" s="20"/>
      <c r="E4" s="28" t="s">
        <v>3</v>
      </c>
      <c r="F4" s="20"/>
    </row>
    <row r="5" spans="1:7" s="2" customFormat="1" ht="23.25" customHeight="1">
      <c r="A5" s="11"/>
      <c r="B5" s="21" t="s">
        <v>4</v>
      </c>
      <c r="C5" s="21" t="s">
        <v>4</v>
      </c>
      <c r="D5" s="21"/>
      <c r="E5" s="29" t="s">
        <v>5</v>
      </c>
      <c r="F5" s="21"/>
    </row>
    <row r="6" spans="1:7" s="1" customFormat="1" ht="15.75" customHeight="1">
      <c r="A6" s="5"/>
      <c r="B6" s="30"/>
      <c r="C6" s="30"/>
      <c r="D6" s="30"/>
      <c r="E6" s="30"/>
    </row>
    <row r="7" spans="1:7" s="1" customFormat="1" ht="20.100000000000001" customHeight="1">
      <c r="A7" s="4"/>
      <c r="B7" s="18" t="s">
        <v>6</v>
      </c>
      <c r="C7" s="19" t="s">
        <v>7</v>
      </c>
      <c r="D7" s="19" t="s">
        <v>8</v>
      </c>
      <c r="E7" s="19" t="s">
        <v>9</v>
      </c>
      <c r="F7" s="19" t="s">
        <v>10</v>
      </c>
    </row>
    <row r="8" spans="1:7" s="1" customFormat="1" ht="20.100000000000001" customHeight="1">
      <c r="A8" s="5"/>
      <c r="B8" s="12" t="s">
        <v>11</v>
      </c>
      <c r="C8" s="13"/>
      <c r="D8" s="13"/>
      <c r="E8" s="13"/>
      <c r="F8" s="14" t="s">
        <v>12</v>
      </c>
    </row>
    <row r="9" spans="1:7" ht="20.100000000000001" customHeight="1">
      <c r="B9" s="15" t="s">
        <v>13</v>
      </c>
      <c r="C9" s="16"/>
      <c r="D9" s="16"/>
      <c r="E9" s="16"/>
      <c r="F9" s="14" t="s">
        <v>12</v>
      </c>
    </row>
    <row r="10" spans="1:7" ht="20.100000000000001" customHeight="1">
      <c r="B10" s="12" t="s">
        <v>14</v>
      </c>
      <c r="C10" s="13"/>
      <c r="D10" s="13"/>
      <c r="E10" s="13"/>
      <c r="F10" s="14" t="s">
        <v>12</v>
      </c>
    </row>
    <row r="11" spans="1:7" ht="20.100000000000001" customHeight="1">
      <c r="B11" s="15" t="s">
        <v>15</v>
      </c>
      <c r="C11" s="16"/>
      <c r="D11" s="16"/>
      <c r="E11" s="16"/>
      <c r="F11" s="14" t="s">
        <v>12</v>
      </c>
    </row>
    <row r="12" spans="1:7" ht="20.100000000000001" customHeight="1">
      <c r="B12" s="12" t="s">
        <v>16</v>
      </c>
      <c r="C12" s="13"/>
      <c r="D12" s="13"/>
      <c r="E12" s="13"/>
      <c r="F12" s="14" t="s">
        <v>12</v>
      </c>
    </row>
    <row r="13" spans="1:7" ht="20.100000000000001" customHeight="1">
      <c r="B13" s="15" t="s">
        <v>17</v>
      </c>
      <c r="C13" s="16"/>
      <c r="D13" s="16"/>
      <c r="E13" s="16"/>
      <c r="F13" s="25" t="s">
        <v>12</v>
      </c>
    </row>
    <row r="14" spans="1:7" ht="20.100000000000001" customHeight="1">
      <c r="B14" s="12" t="s">
        <v>18</v>
      </c>
      <c r="C14" s="13"/>
      <c r="D14" s="13"/>
      <c r="E14" s="13"/>
      <c r="F14" s="26" t="s">
        <v>12</v>
      </c>
    </row>
    <row r="15" spans="1:7" ht="20.100000000000001" customHeight="1">
      <c r="B15" s="15" t="s">
        <v>19</v>
      </c>
      <c r="C15" s="16"/>
      <c r="D15" s="16"/>
      <c r="E15" s="16"/>
      <c r="F15" s="25" t="s">
        <v>12</v>
      </c>
    </row>
    <row r="16" spans="1:7" ht="20.100000000000001" customHeight="1">
      <c r="B16" s="12" t="s">
        <v>20</v>
      </c>
      <c r="C16" s="13"/>
      <c r="D16" s="13"/>
      <c r="E16" s="13"/>
      <c r="F16" s="26" t="s">
        <v>12</v>
      </c>
    </row>
    <row r="17" spans="1:6" ht="20.100000000000001" customHeight="1">
      <c r="B17" s="15" t="s">
        <v>21</v>
      </c>
      <c r="C17" s="16"/>
      <c r="D17" s="16"/>
      <c r="E17" s="16"/>
      <c r="F17" s="24" t="s">
        <v>12</v>
      </c>
    </row>
    <row r="18" spans="1:6" ht="20.100000000000001" customHeight="1">
      <c r="B18" s="12" t="s">
        <v>22</v>
      </c>
      <c r="C18" s="13"/>
      <c r="D18" s="13"/>
      <c r="E18" s="13"/>
      <c r="F18" s="27" t="s">
        <v>12</v>
      </c>
    </row>
    <row r="19" spans="1:6" ht="15" customHeight="1">
      <c r="B19" s="22" t="s">
        <v>23</v>
      </c>
      <c r="C19" s="23">
        <f>SUBTOTAL(109,Budgetübersicht[geschätzt])</f>
        <v>0</v>
      </c>
      <c r="D19" s="23">
        <f>SUBTOTAL(109,Budgetübersicht[tatsächlich])</f>
        <v>0</v>
      </c>
      <c r="E19" s="23">
        <f>SUBTOTAL(109,Budgetübersicht[pro Monat])</f>
        <v>0</v>
      </c>
      <c r="F19" s="17"/>
    </row>
    <row r="20" spans="1:6" ht="15" customHeight="1">
      <c r="A20" s="4"/>
      <c r="B20" s="31"/>
      <c r="C20" s="31"/>
      <c r="D20" s="31"/>
      <c r="E20" s="31"/>
      <c r="F20" s="31"/>
    </row>
    <row r="21" spans="1:6" ht="15" customHeight="1">
      <c r="B21" s="31"/>
      <c r="C21" s="31"/>
      <c r="D21" s="31"/>
      <c r="E21" s="31"/>
      <c r="F21" s="31"/>
    </row>
    <row r="22" spans="1:6" ht="15" customHeight="1">
      <c r="B22" s="31"/>
      <c r="C22" s="31"/>
      <c r="D22" s="31"/>
      <c r="E22" s="31"/>
      <c r="F22" s="31"/>
    </row>
    <row r="23" spans="1:6" ht="15" customHeight="1">
      <c r="B23" s="31"/>
      <c r="C23" s="31"/>
      <c r="D23" s="31"/>
      <c r="E23" s="31"/>
      <c r="F23" s="31"/>
    </row>
    <row r="24" spans="1:6" ht="15" customHeight="1">
      <c r="B24" s="31"/>
      <c r="C24" s="31"/>
      <c r="D24" s="31"/>
      <c r="E24" s="31"/>
      <c r="F24" s="31"/>
    </row>
    <row r="25" spans="1:6" ht="15" customHeight="1">
      <c r="B25" s="31"/>
      <c r="C25" s="31"/>
      <c r="D25" s="31"/>
      <c r="E25" s="31"/>
      <c r="F25" s="31"/>
    </row>
    <row r="26" spans="1:6" ht="15" customHeight="1">
      <c r="B26" s="31"/>
      <c r="C26" s="31"/>
      <c r="D26" s="31"/>
      <c r="E26" s="31"/>
      <c r="F26" s="31"/>
    </row>
    <row r="27" spans="1:6" ht="15" customHeight="1">
      <c r="B27" s="31"/>
      <c r="C27" s="31"/>
      <c r="D27" s="31"/>
      <c r="E27" s="31"/>
      <c r="F27" s="31"/>
    </row>
    <row r="28" spans="1:6" ht="15" customHeight="1">
      <c r="B28" s="31"/>
      <c r="C28" s="31"/>
      <c r="D28" s="31"/>
      <c r="E28" s="31"/>
      <c r="F28" s="31"/>
    </row>
    <row r="29" spans="1:6" ht="15" customHeight="1">
      <c r="B29" s="31"/>
      <c r="C29" s="31"/>
      <c r="D29" s="31"/>
      <c r="E29" s="31"/>
      <c r="F29" s="31"/>
    </row>
    <row r="30" spans="1:6" ht="15" customHeight="1">
      <c r="B30" s="31"/>
      <c r="C30" s="31"/>
      <c r="D30" s="31"/>
      <c r="E30" s="31"/>
      <c r="F30" s="31"/>
    </row>
    <row r="31" spans="1:6" ht="15" customHeight="1">
      <c r="B31" s="31"/>
      <c r="C31" s="31"/>
      <c r="D31" s="31"/>
      <c r="E31" s="31"/>
      <c r="F31" s="31"/>
    </row>
    <row r="32" spans="1:6" ht="15" customHeight="1">
      <c r="B32" s="31"/>
      <c r="C32" s="31"/>
      <c r="D32" s="31"/>
      <c r="E32" s="31"/>
      <c r="F32" s="31"/>
    </row>
    <row r="33" spans="2:6" ht="15" customHeight="1">
      <c r="B33" s="31"/>
      <c r="C33" s="31"/>
      <c r="D33" s="31"/>
      <c r="E33" s="31"/>
      <c r="F33" s="31"/>
    </row>
    <row r="34" spans="2:6" ht="15" customHeight="1">
      <c r="B34" s="31"/>
      <c r="C34" s="31"/>
      <c r="D34" s="31"/>
      <c r="E34" s="31"/>
      <c r="F34" s="31"/>
    </row>
    <row r="35" spans="2:6" ht="15" customHeight="1">
      <c r="B35" s="31"/>
      <c r="C35" s="31"/>
      <c r="D35" s="31"/>
      <c r="E35" s="31"/>
      <c r="F35" s="31"/>
    </row>
    <row r="36" spans="2:6" ht="15" customHeight="1">
      <c r="B36" s="31"/>
      <c r="C36" s="31"/>
      <c r="D36" s="31"/>
      <c r="E36" s="31"/>
      <c r="F36" s="31"/>
    </row>
    <row r="37" spans="2:6" ht="15" customHeight="1">
      <c r="B37" s="10"/>
      <c r="C37" s="10"/>
      <c r="D37" s="10"/>
      <c r="E37" s="10"/>
    </row>
    <row r="38" spans="2:6" ht="15" customHeight="1">
      <c r="B38" s="10"/>
      <c r="C38" s="10"/>
      <c r="D38" s="10"/>
      <c r="E38" s="10"/>
    </row>
    <row r="39" spans="2:6" ht="15" customHeight="1">
      <c r="B39" s="10"/>
      <c r="C39" s="10"/>
      <c r="D39" s="10"/>
      <c r="E39" s="10"/>
    </row>
    <row r="40" spans="2:6" ht="15" customHeight="1">
      <c r="B40" s="10"/>
      <c r="C40" s="10"/>
      <c r="D40" s="10"/>
      <c r="E40" s="10"/>
    </row>
    <row r="41" spans="2:6" ht="15" customHeight="1">
      <c r="B41" s="10"/>
      <c r="C41" s="10"/>
      <c r="D41" s="10"/>
      <c r="E41" s="10"/>
    </row>
    <row r="42" spans="2:6" ht="15" customHeight="1">
      <c r="B42" s="10"/>
      <c r="C42" s="10"/>
      <c r="D42" s="10"/>
      <c r="E42" s="10"/>
    </row>
    <row r="43" spans="2:6" ht="15" customHeight="1">
      <c r="B43" s="10"/>
      <c r="C43" s="10"/>
      <c r="D43" s="10"/>
      <c r="E43" s="10"/>
    </row>
    <row r="44" spans="2:6" ht="15" customHeight="1">
      <c r="B44" s="10"/>
      <c r="C44" s="10"/>
      <c r="D44" s="10"/>
      <c r="E44" s="10"/>
    </row>
    <row r="45" spans="2:6" ht="15" customHeight="1">
      <c r="B45" s="10"/>
      <c r="C45" s="10"/>
      <c r="D45" s="10"/>
      <c r="E45" s="10"/>
    </row>
  </sheetData>
  <mergeCells count="2">
    <mergeCell ref="B6:E6"/>
    <mergeCell ref="B20:F36"/>
  </mergeCells>
  <phoneticPr fontId="1" type="noConversion"/>
  <conditionalFormatting sqref="F8:F18">
    <cfRule type="containsText" dxfId="14" priority="1" operator="containsText" text="Nein">
      <formula>NOT(ISERROR(SEARCH("Nein",F8)))</formula>
    </cfRule>
    <cfRule type="containsText" dxfId="13" priority="2" operator="containsText" text="Ja">
      <formula>NOT(ISERROR(SEARCH("Ja",F8)))</formula>
    </cfRule>
  </conditionalFormatting>
  <dataValidations count="6">
    <dataValidation allowBlank="1" showErrorMessage="1" sqref="A3 A7" xr:uid="{00000000-0002-0000-0000-000000000000}"/>
    <dataValidation allowBlank="1" showErrorMessage="1" prompt="_x000a_" sqref="A20" xr:uid="{00000000-0002-0000-0000-000001000000}"/>
    <dataValidation allowBlank="1" showInputMessage="1" showErrorMessage="1" prompt="Geben Sie das Hochzeitsdatum in diese Zelle ein." sqref="B5:F5" xr:uid="{00000000-0002-0000-0000-000002000000}"/>
    <dataValidation allowBlank="1" showInputMessage="1" showErrorMessage="1" promptTitle="Hochzeitsbudget" prompt="Geben Sie das Hochzeitsdatum in Zelle B5 ein._x000a__x000a_Geben Sie im Spesen-Arbeitsblatt die Ausgabendetails ein. Übersichtstabelle und Diagramm unten werden automatisch aktualisiert._x000a__x000a_In Spalte F werden die Kategorien angezeigt, die Sie abgeschlossen haben." sqref="A1" xr:uid="{00000000-0002-0000-0000-000003000000}"/>
    <dataValidation allowBlank="1" showInputMessage="1" showErrorMessage="1" prompt="Diese Tabelle wird automatisch mithilfe von Daten aus dem Arbeitsblatt &quot;Ausgaben&quot; aktualisiert." sqref="B7:E7" xr:uid="{00000000-0002-0000-0000-000004000000}"/>
    <dataValidation allowBlank="1" showInputMessage="1" showErrorMessage="1" prompt="Diese Tabelle wird automatisch mithilfe von Daten aus dem Arbeitsblatt &quot;Ausgaben&quot; aktualisiert._x000a__x000a_In dieser Spalte werden die Kategorien angezeigt, die Sie bereits abgeschlossen haben." sqref="F7" xr:uid="{00000000-0002-0000-0000-000005000000}"/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A9852CB-DAD5-4051-B07C-F46B7676A4E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Symbols2" iconId="1"/>
              <x14:cfIcon iconSet="3Symbols2" iconId="1"/>
              <x14:cfIcon iconSet="NoIcons" iconId="0"/>
            </x14:iconSet>
          </x14:cfRule>
          <xm:sqref>E8:E18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H13"/>
  <sheetViews>
    <sheetView zoomScale="130" zoomScaleNormal="130" workbookViewId="0"/>
  </sheetViews>
  <sheetFormatPr defaultColWidth="9.140625" defaultRowHeight="13.9"/>
  <cols>
    <col min="2" max="2" width="14.7109375" bestFit="1" customWidth="1"/>
    <col min="3" max="3" width="13.85546875" customWidth="1"/>
    <col min="4" max="4" width="11.28515625" bestFit="1" customWidth="1"/>
    <col min="5" max="6" width="10.42578125" bestFit="1" customWidth="1"/>
    <col min="7" max="7" width="9.42578125" customWidth="1"/>
    <col min="8" max="8" width="19" customWidth="1"/>
  </cols>
  <sheetData>
    <row r="2" spans="2:8">
      <c r="B2" s="9" t="s">
        <v>24</v>
      </c>
      <c r="C2" s="9" t="s">
        <v>25</v>
      </c>
      <c r="D2" s="9" t="s">
        <v>26</v>
      </c>
      <c r="E2" s="9"/>
      <c r="F2" s="9" t="s">
        <v>27</v>
      </c>
      <c r="G2" s="9"/>
      <c r="H2" s="9" t="s">
        <v>28</v>
      </c>
    </row>
    <row r="3" spans="2:8">
      <c r="B3" s="7" t="s">
        <v>29</v>
      </c>
      <c r="C3" s="8" t="e">
        <f>Bekleidung_Gesamt_Plan</f>
        <v>#REF!</v>
      </c>
      <c r="D3" s="8" t="e">
        <f>Bekleidung_Gesamt_Ist</f>
        <v>#REF!</v>
      </c>
      <c r="E3" s="8" t="e">
        <f>C3-F3</f>
        <v>#REF!</v>
      </c>
      <c r="F3" s="8" t="e">
        <f>ROUNDUP($C$13/1000,0)</f>
        <v>#REF!</v>
      </c>
      <c r="G3" t="e">
        <f>$D$13-E3</f>
        <v>#REF!</v>
      </c>
      <c r="H3" s="8" t="e">
        <f>D3-C3</f>
        <v>#REF!</v>
      </c>
    </row>
    <row r="4" spans="2:8">
      <c r="B4" s="7" t="s">
        <v>30</v>
      </c>
      <c r="C4" s="8" t="e">
        <f>Empfang_Gesamt_Plan</f>
        <v>#REF!</v>
      </c>
      <c r="D4" s="8" t="e">
        <f>Empfang_Gesamt_Ist</f>
        <v>#REF!</v>
      </c>
      <c r="E4" s="8" t="e">
        <f t="shared" ref="E4:E12" si="0">C4-F4</f>
        <v>#REF!</v>
      </c>
      <c r="F4" s="8" t="e">
        <f t="shared" ref="F4:F13" si="1">ROUNDUP($C$13/1000,0)</f>
        <v>#REF!</v>
      </c>
      <c r="G4" t="e">
        <f t="shared" ref="G4:G12" si="2">$D$13-E4</f>
        <v>#REF!</v>
      </c>
      <c r="H4" s="8" t="e">
        <f t="shared" ref="H4:H12" si="3">D4-C4</f>
        <v>#REF!</v>
      </c>
    </row>
    <row r="5" spans="2:8">
      <c r="B5" s="7" t="s">
        <v>31</v>
      </c>
      <c r="C5" s="8" t="e">
        <f>Musik_Unterhaltung_Gesamt_Plan</f>
        <v>#REF!</v>
      </c>
      <c r="D5" s="8" t="e">
        <f>Musik_Unterhaltung_Gesamt_Ist</f>
        <v>#REF!</v>
      </c>
      <c r="E5" s="8" t="e">
        <f t="shared" si="0"/>
        <v>#REF!</v>
      </c>
      <c r="F5" s="8" t="e">
        <f t="shared" si="1"/>
        <v>#REF!</v>
      </c>
      <c r="G5" t="e">
        <f t="shared" si="2"/>
        <v>#REF!</v>
      </c>
      <c r="H5" s="8" t="e">
        <f t="shared" si="3"/>
        <v>#REF!</v>
      </c>
    </row>
    <row r="6" spans="2:8">
      <c r="B6" s="7" t="s">
        <v>32</v>
      </c>
      <c r="C6" s="8" t="e">
        <f>Druckmaterial_Briefpapier_Gesamt_Plan</f>
        <v>#REF!</v>
      </c>
      <c r="D6" s="8" t="e">
        <f>Druckmaterial_Briefpapier_Gesamt_Ist</f>
        <v>#REF!</v>
      </c>
      <c r="E6" s="8" t="e">
        <f t="shared" si="0"/>
        <v>#REF!</v>
      </c>
      <c r="F6" s="8" t="e">
        <f t="shared" si="1"/>
        <v>#REF!</v>
      </c>
      <c r="G6" t="e">
        <f t="shared" si="2"/>
        <v>#REF!</v>
      </c>
      <c r="H6" s="8" t="e">
        <f t="shared" si="3"/>
        <v>#REF!</v>
      </c>
    </row>
    <row r="7" spans="2:8">
      <c r="B7" s="7" t="s">
        <v>33</v>
      </c>
      <c r="C7" s="8" t="e">
        <f>Fotografie_Gesamt_Plan</f>
        <v>#REF!</v>
      </c>
      <c r="D7" s="8" t="e">
        <f>Fotografie_Gesamt_Ist</f>
        <v>#REF!</v>
      </c>
      <c r="E7" s="8" t="e">
        <f t="shared" si="0"/>
        <v>#REF!</v>
      </c>
      <c r="F7" s="8" t="e">
        <f t="shared" si="1"/>
        <v>#REF!</v>
      </c>
      <c r="G7" t="e">
        <f t="shared" si="2"/>
        <v>#REF!</v>
      </c>
      <c r="H7" s="8" t="e">
        <f t="shared" si="3"/>
        <v>#REF!</v>
      </c>
    </row>
    <row r="8" spans="2:8">
      <c r="B8" s="7" t="s">
        <v>34</v>
      </c>
      <c r="C8" s="8" t="e">
        <f>Deko_Gesamt_Plan</f>
        <v>#REF!</v>
      </c>
      <c r="D8" s="8" t="e">
        <f>Deko_Gesamt_Ist</f>
        <v>#REF!</v>
      </c>
      <c r="E8" s="8" t="e">
        <f t="shared" si="0"/>
        <v>#REF!</v>
      </c>
      <c r="F8" s="8" t="e">
        <f t="shared" si="1"/>
        <v>#REF!</v>
      </c>
      <c r="G8" t="e">
        <f t="shared" si="2"/>
        <v>#REF!</v>
      </c>
      <c r="H8" s="8" t="e">
        <f t="shared" si="3"/>
        <v>#REF!</v>
      </c>
    </row>
    <row r="9" spans="2:8">
      <c r="B9" s="7" t="s">
        <v>35</v>
      </c>
      <c r="C9" s="8" t="e">
        <f>Blumen_Gesamt_Plan</f>
        <v>#REF!</v>
      </c>
      <c r="D9" s="8" t="e">
        <f>Blumen_Gesamt_Ist</f>
        <v>#REF!</v>
      </c>
      <c r="E9" s="8" t="e">
        <f t="shared" si="0"/>
        <v>#REF!</v>
      </c>
      <c r="F9" s="8" t="e">
        <f t="shared" si="1"/>
        <v>#REF!</v>
      </c>
      <c r="G9" t="e">
        <f t="shared" si="2"/>
        <v>#REF!</v>
      </c>
      <c r="H9" s="8" t="e">
        <f t="shared" si="3"/>
        <v>#REF!</v>
      </c>
    </row>
    <row r="10" spans="2:8">
      <c r="B10" s="7" t="s">
        <v>36</v>
      </c>
      <c r="C10" s="8" t="e">
        <f>Geschenkte_Gesamt_Plan</f>
        <v>#REF!</v>
      </c>
      <c r="D10" s="8" t="e">
        <f>Geschenke_Gesamt_Ist</f>
        <v>#REF!</v>
      </c>
      <c r="E10" s="8" t="e">
        <f t="shared" si="0"/>
        <v>#REF!</v>
      </c>
      <c r="F10" s="8" t="e">
        <f t="shared" si="1"/>
        <v>#REF!</v>
      </c>
      <c r="G10" t="e">
        <f t="shared" si="2"/>
        <v>#REF!</v>
      </c>
      <c r="H10" s="8" t="e">
        <f t="shared" si="3"/>
        <v>#REF!</v>
      </c>
    </row>
    <row r="11" spans="2:8">
      <c r="B11" s="7" t="s">
        <v>37</v>
      </c>
      <c r="C11" s="8" t="e">
        <f>Reise_Transport_Gesamt_Plan</f>
        <v>#REF!</v>
      </c>
      <c r="D11" s="8" t="e">
        <f>Reise_Transport_Gesamt_Ist</f>
        <v>#REF!</v>
      </c>
      <c r="E11" s="8" t="e">
        <f t="shared" si="0"/>
        <v>#REF!</v>
      </c>
      <c r="F11" s="8" t="e">
        <f t="shared" si="1"/>
        <v>#REF!</v>
      </c>
      <c r="G11" t="e">
        <f t="shared" si="2"/>
        <v>#REF!</v>
      </c>
      <c r="H11" s="8" t="e">
        <f t="shared" si="3"/>
        <v>#REF!</v>
      </c>
    </row>
    <row r="12" spans="2:8">
      <c r="B12" s="7" t="s">
        <v>22</v>
      </c>
      <c r="C12" s="8" t="e">
        <f>Sonstige_Ausgaben_Gesamt_Plan</f>
        <v>#REF!</v>
      </c>
      <c r="D12" s="8" t="e">
        <f>Sonstige_Ausgaben_Gesamt_Ist</f>
        <v>#REF!</v>
      </c>
      <c r="E12" s="8" t="e">
        <f t="shared" si="0"/>
        <v>#REF!</v>
      </c>
      <c r="F12" s="8" t="e">
        <f t="shared" si="1"/>
        <v>#REF!</v>
      </c>
      <c r="G12" t="e">
        <f t="shared" si="2"/>
        <v>#REF!</v>
      </c>
      <c r="H12" s="8" t="e">
        <f t="shared" si="3"/>
        <v>#REF!</v>
      </c>
    </row>
    <row r="13" spans="2:8">
      <c r="B13" s="7" t="s">
        <v>38</v>
      </c>
      <c r="C13" t="e">
        <f>MAX(C3:D12)</f>
        <v>#REF!</v>
      </c>
      <c r="D13" t="e">
        <f>MAX(C3:D12)</f>
        <v>#REF!</v>
      </c>
      <c r="E13" s="8"/>
      <c r="F13" s="8" t="e">
        <f t="shared" si="1"/>
        <v>#REF!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20BC35046AED4EAE8FF7F0B15DBC57" ma:contentTypeVersion="19" ma:contentTypeDescription="Create a new document." ma:contentTypeScope="" ma:versionID="40944b6e74e1deb7733c0f778df37b09">
  <xsd:schema xmlns:xsd="http://www.w3.org/2001/XMLSchema" xmlns:xs="http://www.w3.org/2001/XMLSchema" xmlns:p="http://schemas.microsoft.com/office/2006/metadata/properties" xmlns:ns3="8bc95827-c2f3-4992-97f9-484eb0923324" xmlns:ns4="6939a8d0-b50d-42bf-9df3-ab451643f202" targetNamespace="http://schemas.microsoft.com/office/2006/metadata/properties" ma:root="true" ma:fieldsID="e1185f0bc7c55ffac4cc03b77a11fee8" ns3:_="" ns4:_="">
    <xsd:import namespace="8bc95827-c2f3-4992-97f9-484eb0923324"/>
    <xsd:import namespace="6939a8d0-b50d-42bf-9df3-ab451643f2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95827-c2f3-4992-97f9-484eb09233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9a8d0-b50d-42bf-9df3-ab451643f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8bc95827-c2f3-4992-97f9-484eb0923324" xsi:nil="true"/>
    <_activity xmlns="8bc95827-c2f3-4992-97f9-484eb09233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D156F7-5BC1-4676-A543-146B331B59A1}"/>
</file>

<file path=customXml/itemProps2.xml><?xml version="1.0" encoding="utf-8"?>
<ds:datastoreItem xmlns:ds="http://schemas.openxmlformats.org/officeDocument/2006/customXml" ds:itemID="{95E13C71-0C05-4E1A-A8C6-0456608147F3}"/>
</file>

<file path=customXml/itemProps3.xml><?xml version="1.0" encoding="utf-8"?>
<ds:datastoreItem xmlns:ds="http://schemas.openxmlformats.org/officeDocument/2006/customXml" ds:itemID="{9B003E55-A058-4482-869F-A15E2C27C8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2018-10-22T16:24:34Z</dcterms:created>
  <dcterms:modified xsi:type="dcterms:W3CDTF">2025-12-15T20:18:04Z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0x0101007220BC35046AED4EAE8FF7F0B15DBC57</vt:lpwstr>
  </property>
</Properties>
</file>